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<sst xmlns="http://schemas.openxmlformats.org/spreadsheetml/2006/main" count="97" uniqueCount="72">
  <si>
    <t>Luka Colnago</t>
  </si>
  <si>
    <t>JK Adria, Split</t>
  </si>
  <si>
    <t>sen</t>
  </si>
  <si>
    <t>Davor Dužević</t>
  </si>
  <si>
    <t>JK Orsan, Dubrovnik</t>
  </si>
  <si>
    <t>CRO 28</t>
  </si>
  <si>
    <t>JK Zenta, Split</t>
  </si>
  <si>
    <t>Mirko Ukas</t>
  </si>
  <si>
    <t>jun</t>
  </si>
  <si>
    <t>Zvonko Jelačić</t>
  </si>
  <si>
    <t>Edo Šoić</t>
  </si>
  <si>
    <t>MK Rijeka, Rijeka</t>
  </si>
  <si>
    <t>CRO 63</t>
  </si>
  <si>
    <t>Robert Grubiša</t>
  </si>
  <si>
    <t>CRO 68</t>
  </si>
  <si>
    <t>CRO 60</t>
  </si>
  <si>
    <t>Zoran Grubiša</t>
  </si>
  <si>
    <t>CRO 69</t>
  </si>
  <si>
    <t>Natjecatelj</t>
  </si>
  <si>
    <t>Klub</t>
  </si>
  <si>
    <t>Broj</t>
  </si>
  <si>
    <t>Kat.</t>
  </si>
  <si>
    <t>Tot.</t>
  </si>
  <si>
    <t>Disc.</t>
  </si>
  <si>
    <t>Pts.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</si>
  <si>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</si>
  <si>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</si>
  <si>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</si>
  <si>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</si>
  <si>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</si>
  <si>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</si>
  <si>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</si>
  <si>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</si>
  <si>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</si>
  <si>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Antonio Elez</t>
  </si>
  <si>
    <t>CRO 141</t>
  </si>
  <si>
    <t>Željko Vranković</t>
  </si>
  <si>
    <t>Lado Hrboka</t>
  </si>
  <si>
    <t>CRO 65</t>
  </si>
  <si>
    <t>JK Pirat, Portorož</t>
  </si>
  <si>
    <t>Miro Zule</t>
  </si>
  <si>
    <t>Jure Zule</t>
  </si>
  <si>
    <t>SLO 15</t>
  </si>
  <si>
    <t>Disc. 0</t>
  </si>
  <si>
    <t>Disc. 1</t>
  </si>
  <si>
    <t>Disc. 2</t>
  </si>
  <si>
    <t>Disc. 3</t>
  </si>
  <si>
    <t>Disc. 4</t>
  </si>
  <si>
    <t>www.scor.hr</t>
  </si>
  <si>
    <t>CRO 180</t>
  </si>
  <si>
    <t>11. Međunarodna riječka regata radio-upravljanih jedrilica</t>
  </si>
  <si>
    <t>Klasa One Metre, Rijeka, 05 - 06. 03. 2005.</t>
  </si>
  <si>
    <t>Elvis Vičević</t>
  </si>
  <si>
    <t>CRO 66</t>
  </si>
  <si>
    <t>Ante Kovačević</t>
  </si>
  <si>
    <t>CRO 30</t>
  </si>
  <si>
    <t>Ivo Petričević</t>
  </si>
  <si>
    <t>CRO 13</t>
  </si>
  <si>
    <t>Sebastijan Miknić</t>
  </si>
  <si>
    <t>JK Galeb, Kostrena</t>
  </si>
  <si>
    <t>CRO 88</t>
  </si>
  <si>
    <t>CRO 168</t>
  </si>
  <si>
    <t>Lenko Jakelić</t>
  </si>
  <si>
    <t>JK Mornar, Split</t>
  </si>
  <si>
    <t>CRO 14</t>
  </si>
  <si>
    <t>CRO 80</t>
  </si>
  <si>
    <t>CRO 139</t>
  </si>
  <si>
    <t>21</t>
  </si>
  <si>
    <t>22</t>
  </si>
  <si>
    <t>23</t>
  </si>
  <si>
    <t>24</t>
  </si>
  <si>
    <t>25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</si>
</sst>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1" fillId="2" borderId="5" xfId="0" applyFont="1" applyFill="1" applyBorder="1" applyAlignment="1">
      <alignment/>
    </xf>
    <xf numFmtId="49" fontId="1" fillId="2" borderId="6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" xfId="0" applyFill="1" applyBorder="1" applyAlignment="1">
      <alignment/>
    </xf>
    <xf numFmtId="0" fontId="1" fillId="2" borderId="10" xfId="0" applyFont="1" applyFill="1" applyBorder="1" applyAlignment="1">
      <alignment horizontal="center"/>
    </xf>
    <xf numFmtId="164" fontId="0" fillId="0" borderId="11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0" applyAlignment="1">
      <alignment/>
    </xf>
    <xf numFmtId="164" fontId="0" fillId="0" borderId="1" xfId="0" applyNumberForma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r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"/>
  <sheetViews>
    <sheetView tabSelected="1" workbookViewId="0" topLeftCell="A1">
      <selection activeCell="AG5" sqref="AG5:AG21"/>
    </sheetView>
  </sheetViews>
  <sheetFormatPr defaultColWidth="9.140625" defaultRowHeight="12.75"/>
  <cols>
    <col min="1" max="1" width="2.8515625" style="0" customWidth="1"/>
    <col min="2" max="2" width="15.8515625" style="0" bestFit="1" customWidth="1"/>
    <col min="3" max="3" width="18.140625" style="0" bestFit="1" customWidth="1"/>
    <col min="4" max="4" width="8.57421875" style="0" bestFit="1" customWidth="1"/>
    <col min="5" max="5" width="4.57421875" style="3" bestFit="1" customWidth="1"/>
    <col min="6" max="30" width="4.57421875" style="1" customWidth="1"/>
    <col min="31" max="31" width="5.57421875" style="3" bestFit="1" customWidth="1"/>
    <col min="32" max="32" width="5.28125" style="3" bestFit="1" customWidth="1"/>
    <col min="33" max="33" width="5.57421875" style="2" bestFit="1" customWidth="1"/>
    <col min="35" max="39" width="6.8515625" style="3" hidden="1" customWidth="1"/>
  </cols>
  <sheetData>
    <row r="1" spans="1:4" ht="20.25">
      <c r="A1" s="32" t="s">
        <v>50</v>
      </c>
      <c r="C1" s="32"/>
      <c r="D1" s="32"/>
    </row>
    <row r="2" spans="1:3" ht="15">
      <c r="A2" s="33" t="s">
        <v>51</v>
      </c>
      <c r="C2" s="33"/>
    </row>
    <row r="4" spans="1:39" s="29" customFormat="1" ht="13.5" thickBot="1">
      <c r="A4" s="10"/>
      <c r="B4" s="10" t="s">
        <v>18</v>
      </c>
      <c r="C4" s="10" t="s">
        <v>19</v>
      </c>
      <c r="D4" s="10" t="s">
        <v>20</v>
      </c>
      <c r="E4" s="13" t="s">
        <v>21</v>
      </c>
      <c r="F4" s="11">
        <v>1</v>
      </c>
      <c r="G4" s="12">
        <v>2</v>
      </c>
      <c r="H4" s="12">
        <v>3</v>
      </c>
      <c r="I4" s="12">
        <v>4</v>
      </c>
      <c r="J4" s="12">
        <v>5</v>
      </c>
      <c r="K4" s="12">
        <v>6</v>
      </c>
      <c r="L4" s="12">
        <v>7</v>
      </c>
      <c r="M4" s="12">
        <v>8</v>
      </c>
      <c r="N4" s="12">
        <v>9</v>
      </c>
      <c r="O4" s="12">
        <v>10</v>
      </c>
      <c r="P4" s="15">
        <v>11</v>
      </c>
      <c r="Q4" s="12" t="s">
        <v>25</v>
      </c>
      <c r="R4" s="12" t="s">
        <v>26</v>
      </c>
      <c r="S4" s="12" t="s">
        <v>27</v>
      </c>
      <c r="T4" s="12" t="s">
        <v>28</v>
      </c>
      <c r="U4" s="12" t="s">
        <v>29</v>
      </c>
      <c r="V4" s="12" t="s">
        <v>30</v>
      </c>
      <c r="W4" s="12" t="s">
        <v>31</v>
      </c>
      <c r="X4" s="12" t="s">
        <v>32</v>
      </c>
      <c r="Y4" s="12" t="s">
        <v>33</v>
      </c>
      <c r="Z4" s="12" t="s">
        <v>67</v>
      </c>
      <c r="AA4" s="12" t="s">
        <v>68</v>
      </c>
      <c r="AB4" s="12" t="s">
        <v>69</v>
      </c>
      <c r="AC4" s="12" t="s">
        <v>70</v>
      </c>
      <c r="AD4" s="12" t="s">
        <v>71</v>
      </c>
      <c r="AE4" s="14" t="s">
        <v>22</v>
      </c>
      <c r="AF4" s="21" t="s">
        <v>23</v>
      </c>
      <c r="AG4" s="14" t="s">
        <v>24</v>
      </c>
      <c r="AI4" s="30" t="s">
        <v>43</v>
      </c>
      <c r="AJ4" s="30" t="s">
        <v>44</v>
      </c>
      <c r="AK4" s="30" t="s">
        <v>45</v>
      </c>
      <c r="AL4" s="30" t="s">
        <v>46</v>
      </c>
      <c r="AM4" s="31" t="s">
        <v>47</v>
      </c>
    </row>
    <row r="5" spans="1:39" ht="13.5" thickTop="1">
      <c r="A5" s="4">
        <v>1</v>
      </c>
      <c r="B5" s="4" t="s">
        <v>9</v>
      </c>
      <c r="C5" s="4" t="s">
        <v>6</v>
      </c>
      <c r="D5" s="4" t="s">
        <v>65</v>
      </c>
      <c r="E5" s="24" t="s">
        <v>2</v>
      </c>
      <c r="F5" s="6">
        <v>1</v>
      </c>
      <c r="G5" s="5">
        <v>1</v>
      </c>
      <c r="H5" s="5">
        <v>1</v>
      </c>
      <c r="I5" s="35">
        <v>2</v>
      </c>
      <c r="J5" s="5">
        <v>4</v>
      </c>
      <c r="K5" s="5">
        <v>6</v>
      </c>
      <c r="L5" s="5">
        <v>2</v>
      </c>
      <c r="M5" s="5">
        <v>2</v>
      </c>
      <c r="N5" s="5">
        <v>2</v>
      </c>
      <c r="O5" s="5">
        <v>3</v>
      </c>
      <c r="P5" s="17">
        <v>3</v>
      </c>
      <c r="Q5" s="5">
        <v>1</v>
      </c>
      <c r="R5" s="5">
        <v>1</v>
      </c>
      <c r="S5" s="5">
        <v>3</v>
      </c>
      <c r="T5" s="5">
        <v>4</v>
      </c>
      <c r="U5" s="5">
        <v>1</v>
      </c>
      <c r="V5" s="5">
        <v>2</v>
      </c>
      <c r="W5" s="5">
        <v>4</v>
      </c>
      <c r="X5" s="5">
        <v>2</v>
      </c>
      <c r="Y5" s="5">
        <v>3</v>
      </c>
      <c r="Z5" s="5">
        <v>3</v>
      </c>
      <c r="AA5" s="5">
        <v>3</v>
      </c>
      <c r="AB5" s="5">
        <v>1</v>
      </c>
      <c r="AC5" s="5">
        <v>3</v>
      </c>
      <c r="AD5" s="5">
        <v>1</v>
      </c>
      <c r="AE5" s="18">
        <f aca="true" t="shared" si="0" ref="AE5:AE21">SUM(F5:AD5)</f>
        <v>59</v>
      </c>
      <c r="AF5" s="22">
        <f>AL5</f>
        <v>14</v>
      </c>
      <c r="AG5" s="23">
        <f aca="true" t="shared" si="1" ref="AG5:AG21">AE5-AF5</f>
        <v>45</v>
      </c>
      <c r="AI5" s="19">
        <v>0</v>
      </c>
      <c r="AJ5" s="19">
        <f aca="true" t="shared" si="2" ref="AJ5:AJ21">LARGE((F5:AD5),1)</f>
        <v>6</v>
      </c>
      <c r="AK5" s="27">
        <f aca="true" t="shared" si="3" ref="AK5:AK21">AJ5+LARGE((F5:AD5),2)</f>
        <v>10</v>
      </c>
      <c r="AL5" s="27">
        <f aca="true" t="shared" si="4" ref="AL5:AL21">AK5+LARGE((F5:AD5),3)</f>
        <v>14</v>
      </c>
      <c r="AM5" s="28">
        <f aca="true" t="shared" si="5" ref="AM5:AM21">AL5+LARGE((F5:AD5),4)</f>
        <v>18</v>
      </c>
    </row>
    <row r="6" spans="1:39" ht="12.75">
      <c r="A6" s="4">
        <v>2</v>
      </c>
      <c r="B6" s="20" t="s">
        <v>54</v>
      </c>
      <c r="C6" s="20" t="s">
        <v>6</v>
      </c>
      <c r="D6" s="20" t="s">
        <v>55</v>
      </c>
      <c r="E6" s="25" t="s">
        <v>2</v>
      </c>
      <c r="F6" s="6">
        <v>2</v>
      </c>
      <c r="G6" s="5">
        <v>2</v>
      </c>
      <c r="H6" s="5">
        <v>4</v>
      </c>
      <c r="I6" s="5">
        <v>3</v>
      </c>
      <c r="J6" s="5">
        <v>3</v>
      </c>
      <c r="K6" s="5">
        <v>2</v>
      </c>
      <c r="L6" s="5">
        <v>1</v>
      </c>
      <c r="M6" s="5">
        <v>1</v>
      </c>
      <c r="N6" s="5">
        <v>7</v>
      </c>
      <c r="O6" s="5">
        <v>1</v>
      </c>
      <c r="P6" s="17">
        <v>18</v>
      </c>
      <c r="Q6" s="5">
        <v>2</v>
      </c>
      <c r="R6" s="5">
        <v>2</v>
      </c>
      <c r="S6" s="5">
        <v>2</v>
      </c>
      <c r="T6" s="5">
        <v>5</v>
      </c>
      <c r="U6" s="5">
        <v>2</v>
      </c>
      <c r="V6" s="5">
        <v>1</v>
      </c>
      <c r="W6" s="5">
        <v>1</v>
      </c>
      <c r="X6" s="5">
        <v>1</v>
      </c>
      <c r="Y6" s="5">
        <v>10</v>
      </c>
      <c r="Z6" s="5">
        <v>1</v>
      </c>
      <c r="AA6" s="5">
        <v>2</v>
      </c>
      <c r="AB6" s="5">
        <v>2</v>
      </c>
      <c r="AC6" s="5">
        <v>1</v>
      </c>
      <c r="AD6" s="5">
        <v>18</v>
      </c>
      <c r="AE6" s="18">
        <f t="shared" si="0"/>
        <v>94</v>
      </c>
      <c r="AF6" s="22">
        <f aca="true" t="shared" si="6" ref="AF6:AF21">AL6</f>
        <v>46</v>
      </c>
      <c r="AG6" s="23">
        <f t="shared" si="1"/>
        <v>48</v>
      </c>
      <c r="AI6" s="19">
        <v>0</v>
      </c>
      <c r="AJ6" s="19">
        <f t="shared" si="2"/>
        <v>18</v>
      </c>
      <c r="AK6" s="27">
        <f t="shared" si="3"/>
        <v>36</v>
      </c>
      <c r="AL6" s="27">
        <f t="shared" si="4"/>
        <v>46</v>
      </c>
      <c r="AM6" s="28">
        <f t="shared" si="5"/>
        <v>53</v>
      </c>
    </row>
    <row r="7" spans="1:39" ht="12.75">
      <c r="A7" s="4">
        <v>3</v>
      </c>
      <c r="B7" s="4" t="s">
        <v>13</v>
      </c>
      <c r="C7" s="4" t="s">
        <v>11</v>
      </c>
      <c r="D7" s="4" t="s">
        <v>14</v>
      </c>
      <c r="E7" s="24" t="s">
        <v>2</v>
      </c>
      <c r="F7" s="6">
        <v>6</v>
      </c>
      <c r="G7" s="5">
        <v>13</v>
      </c>
      <c r="H7" s="5">
        <v>3</v>
      </c>
      <c r="I7" s="5">
        <v>4</v>
      </c>
      <c r="J7" s="5">
        <v>2</v>
      </c>
      <c r="K7" s="5">
        <v>5</v>
      </c>
      <c r="L7" s="5">
        <v>3</v>
      </c>
      <c r="M7" s="5">
        <v>4</v>
      </c>
      <c r="N7" s="5">
        <v>1</v>
      </c>
      <c r="O7" s="5">
        <v>3.5</v>
      </c>
      <c r="P7" s="17">
        <v>7</v>
      </c>
      <c r="Q7" s="5">
        <v>5</v>
      </c>
      <c r="R7" s="5">
        <v>3</v>
      </c>
      <c r="S7" s="5">
        <v>1</v>
      </c>
      <c r="T7" s="5">
        <v>10</v>
      </c>
      <c r="U7" s="5">
        <v>6</v>
      </c>
      <c r="V7" s="5">
        <v>4</v>
      </c>
      <c r="W7" s="5">
        <v>6</v>
      </c>
      <c r="X7" s="5">
        <v>8</v>
      </c>
      <c r="Y7" s="5">
        <v>2</v>
      </c>
      <c r="Z7" s="5">
        <v>4</v>
      </c>
      <c r="AA7" s="5">
        <v>1</v>
      </c>
      <c r="AB7" s="5">
        <v>3</v>
      </c>
      <c r="AC7" s="5">
        <v>4</v>
      </c>
      <c r="AD7" s="5">
        <v>4</v>
      </c>
      <c r="AE7" s="18">
        <f t="shared" si="0"/>
        <v>112.5</v>
      </c>
      <c r="AF7" s="22">
        <f t="shared" si="6"/>
        <v>31</v>
      </c>
      <c r="AG7" s="23">
        <f t="shared" si="1"/>
        <v>81.5</v>
      </c>
      <c r="AI7" s="19">
        <v>0</v>
      </c>
      <c r="AJ7" s="19">
        <f t="shared" si="2"/>
        <v>13</v>
      </c>
      <c r="AK7" s="27">
        <f t="shared" si="3"/>
        <v>23</v>
      </c>
      <c r="AL7" s="27">
        <f t="shared" si="4"/>
        <v>31</v>
      </c>
      <c r="AM7" s="28">
        <f t="shared" si="5"/>
        <v>38</v>
      </c>
    </row>
    <row r="8" spans="1:39" ht="12.75">
      <c r="A8" s="4">
        <v>4</v>
      </c>
      <c r="B8" s="4" t="s">
        <v>36</v>
      </c>
      <c r="C8" s="4" t="s">
        <v>11</v>
      </c>
      <c r="D8" s="4" t="s">
        <v>15</v>
      </c>
      <c r="E8" s="24" t="s">
        <v>2</v>
      </c>
      <c r="F8" s="6">
        <v>7</v>
      </c>
      <c r="G8" s="5">
        <v>5</v>
      </c>
      <c r="H8" s="5">
        <v>2</v>
      </c>
      <c r="I8" s="5">
        <v>8</v>
      </c>
      <c r="J8" s="5">
        <v>5</v>
      </c>
      <c r="K8" s="5">
        <v>3</v>
      </c>
      <c r="L8" s="5">
        <v>6</v>
      </c>
      <c r="M8" s="5">
        <v>4.7</v>
      </c>
      <c r="N8" s="5">
        <v>8</v>
      </c>
      <c r="O8" s="5">
        <v>6</v>
      </c>
      <c r="P8" s="17">
        <v>4</v>
      </c>
      <c r="Q8" s="5">
        <v>6</v>
      </c>
      <c r="R8" s="5">
        <v>4</v>
      </c>
      <c r="S8" s="5">
        <v>4</v>
      </c>
      <c r="T8" s="5">
        <v>1</v>
      </c>
      <c r="U8" s="5">
        <v>10</v>
      </c>
      <c r="V8" s="5">
        <v>6</v>
      </c>
      <c r="W8" s="5">
        <v>2</v>
      </c>
      <c r="X8" s="5">
        <v>4</v>
      </c>
      <c r="Y8" s="5">
        <v>9</v>
      </c>
      <c r="Z8" s="5">
        <v>5</v>
      </c>
      <c r="AA8" s="5">
        <v>4</v>
      </c>
      <c r="AB8" s="5">
        <v>6</v>
      </c>
      <c r="AC8" s="5">
        <v>2</v>
      </c>
      <c r="AD8" s="5">
        <v>5</v>
      </c>
      <c r="AE8" s="18">
        <f t="shared" si="0"/>
        <v>126.7</v>
      </c>
      <c r="AF8" s="22">
        <f t="shared" si="6"/>
        <v>27</v>
      </c>
      <c r="AG8" s="23">
        <f t="shared" si="1"/>
        <v>99.7</v>
      </c>
      <c r="AI8" s="19">
        <v>0</v>
      </c>
      <c r="AJ8" s="19">
        <f t="shared" si="2"/>
        <v>10</v>
      </c>
      <c r="AK8" s="27">
        <f t="shared" si="3"/>
        <v>19</v>
      </c>
      <c r="AL8" s="27">
        <f t="shared" si="4"/>
        <v>27</v>
      </c>
      <c r="AM8" s="28">
        <f t="shared" si="5"/>
        <v>35</v>
      </c>
    </row>
    <row r="9" spans="1:39" ht="12.75">
      <c r="A9" s="4">
        <v>5</v>
      </c>
      <c r="B9" s="4" t="s">
        <v>7</v>
      </c>
      <c r="C9" s="4" t="s">
        <v>6</v>
      </c>
      <c r="D9" s="4" t="s">
        <v>49</v>
      </c>
      <c r="E9" s="24" t="s">
        <v>2</v>
      </c>
      <c r="F9" s="6">
        <v>8</v>
      </c>
      <c r="G9" s="5">
        <v>11</v>
      </c>
      <c r="H9" s="5">
        <v>5</v>
      </c>
      <c r="I9" s="5">
        <v>7</v>
      </c>
      <c r="J9" s="5">
        <v>6</v>
      </c>
      <c r="K9" s="5">
        <v>10</v>
      </c>
      <c r="L9" s="5">
        <v>4</v>
      </c>
      <c r="M9" s="5">
        <v>5</v>
      </c>
      <c r="N9" s="5">
        <v>3</v>
      </c>
      <c r="O9" s="5">
        <v>5</v>
      </c>
      <c r="P9" s="17">
        <v>2</v>
      </c>
      <c r="Q9" s="5">
        <v>8</v>
      </c>
      <c r="R9" s="5">
        <v>5</v>
      </c>
      <c r="S9" s="5">
        <v>6</v>
      </c>
      <c r="T9" s="5">
        <v>2</v>
      </c>
      <c r="U9" s="5">
        <v>12</v>
      </c>
      <c r="V9" s="5">
        <v>5</v>
      </c>
      <c r="W9" s="5">
        <v>9</v>
      </c>
      <c r="X9" s="5">
        <v>5</v>
      </c>
      <c r="Y9" s="5">
        <v>1</v>
      </c>
      <c r="Z9" s="5">
        <v>2</v>
      </c>
      <c r="AA9" s="5">
        <v>5</v>
      </c>
      <c r="AB9" s="5">
        <v>4</v>
      </c>
      <c r="AC9" s="5">
        <v>6</v>
      </c>
      <c r="AD9" s="5">
        <v>7</v>
      </c>
      <c r="AE9" s="18">
        <f t="shared" si="0"/>
        <v>143</v>
      </c>
      <c r="AF9" s="22">
        <f t="shared" si="6"/>
        <v>33</v>
      </c>
      <c r="AG9" s="23">
        <f t="shared" si="1"/>
        <v>110</v>
      </c>
      <c r="AI9" s="19">
        <v>0</v>
      </c>
      <c r="AJ9" s="19">
        <f t="shared" si="2"/>
        <v>12</v>
      </c>
      <c r="AK9" s="27">
        <f t="shared" si="3"/>
        <v>23</v>
      </c>
      <c r="AL9" s="27">
        <f t="shared" si="4"/>
        <v>33</v>
      </c>
      <c r="AM9" s="28">
        <f t="shared" si="5"/>
        <v>42</v>
      </c>
    </row>
    <row r="10" spans="1:39" ht="12.75">
      <c r="A10" s="4">
        <v>6</v>
      </c>
      <c r="B10" s="7" t="s">
        <v>56</v>
      </c>
      <c r="C10" s="7" t="s">
        <v>6</v>
      </c>
      <c r="D10" s="7" t="s">
        <v>57</v>
      </c>
      <c r="E10" s="26" t="s">
        <v>2</v>
      </c>
      <c r="F10" s="8">
        <v>14</v>
      </c>
      <c r="G10" s="9">
        <v>15</v>
      </c>
      <c r="H10" s="9">
        <v>13</v>
      </c>
      <c r="I10" s="9">
        <v>11</v>
      </c>
      <c r="J10" s="9">
        <v>7</v>
      </c>
      <c r="K10" s="9">
        <v>1</v>
      </c>
      <c r="L10" s="9">
        <v>12</v>
      </c>
      <c r="M10" s="9">
        <v>8</v>
      </c>
      <c r="N10" s="9">
        <v>10</v>
      </c>
      <c r="O10" s="9">
        <v>2</v>
      </c>
      <c r="P10" s="16">
        <v>12</v>
      </c>
      <c r="Q10" s="9">
        <v>7</v>
      </c>
      <c r="R10" s="9">
        <v>13</v>
      </c>
      <c r="S10" s="9">
        <v>5</v>
      </c>
      <c r="T10" s="9">
        <v>8</v>
      </c>
      <c r="U10" s="9">
        <v>5</v>
      </c>
      <c r="V10" s="9">
        <v>7.1</v>
      </c>
      <c r="W10" s="9">
        <v>11</v>
      </c>
      <c r="X10" s="9">
        <v>11</v>
      </c>
      <c r="Y10" s="9">
        <v>5</v>
      </c>
      <c r="Z10" s="9">
        <v>9</v>
      </c>
      <c r="AA10" s="9">
        <v>7</v>
      </c>
      <c r="AB10" s="9">
        <v>5</v>
      </c>
      <c r="AC10" s="9">
        <v>5</v>
      </c>
      <c r="AD10" s="9">
        <v>3</v>
      </c>
      <c r="AE10" s="18">
        <f t="shared" si="0"/>
        <v>206.1</v>
      </c>
      <c r="AF10" s="22">
        <f t="shared" si="6"/>
        <v>42</v>
      </c>
      <c r="AG10" s="23">
        <f t="shared" si="1"/>
        <v>164.1</v>
      </c>
      <c r="AI10" s="19">
        <v>0</v>
      </c>
      <c r="AJ10" s="19">
        <f t="shared" si="2"/>
        <v>15</v>
      </c>
      <c r="AK10" s="27">
        <f t="shared" si="3"/>
        <v>29</v>
      </c>
      <c r="AL10" s="27">
        <f t="shared" si="4"/>
        <v>42</v>
      </c>
      <c r="AM10" s="28">
        <f t="shared" si="5"/>
        <v>55</v>
      </c>
    </row>
    <row r="11" spans="1:39" ht="12.75">
      <c r="A11" s="4">
        <v>7</v>
      </c>
      <c r="B11" s="4" t="s">
        <v>0</v>
      </c>
      <c r="C11" s="4" t="s">
        <v>1</v>
      </c>
      <c r="D11" s="4" t="s">
        <v>66</v>
      </c>
      <c r="E11" s="24" t="s">
        <v>2</v>
      </c>
      <c r="F11" s="6">
        <v>4</v>
      </c>
      <c r="G11" s="5">
        <v>6</v>
      </c>
      <c r="H11" s="5">
        <v>9</v>
      </c>
      <c r="I11" s="5">
        <v>1</v>
      </c>
      <c r="J11" s="5">
        <v>8</v>
      </c>
      <c r="K11" s="5">
        <v>18</v>
      </c>
      <c r="L11" s="5">
        <v>9</v>
      </c>
      <c r="M11" s="5">
        <v>18</v>
      </c>
      <c r="N11" s="5">
        <v>6</v>
      </c>
      <c r="O11" s="5">
        <v>4</v>
      </c>
      <c r="P11" s="17">
        <v>1</v>
      </c>
      <c r="Q11" s="5">
        <v>3</v>
      </c>
      <c r="R11" s="5">
        <v>6</v>
      </c>
      <c r="S11" s="5">
        <v>10</v>
      </c>
      <c r="T11" s="5">
        <v>3</v>
      </c>
      <c r="U11" s="5">
        <v>4</v>
      </c>
      <c r="V11" s="5">
        <v>8</v>
      </c>
      <c r="W11" s="5">
        <v>5</v>
      </c>
      <c r="X11" s="5">
        <v>3</v>
      </c>
      <c r="Y11" s="5">
        <v>6</v>
      </c>
      <c r="Z11" s="5">
        <v>18</v>
      </c>
      <c r="AA11" s="5">
        <v>18</v>
      </c>
      <c r="AB11" s="5">
        <v>18</v>
      </c>
      <c r="AC11" s="5">
        <v>18</v>
      </c>
      <c r="AD11" s="5">
        <v>18</v>
      </c>
      <c r="AE11" s="18">
        <f t="shared" si="0"/>
        <v>222</v>
      </c>
      <c r="AF11" s="22">
        <f t="shared" si="6"/>
        <v>54</v>
      </c>
      <c r="AG11" s="23">
        <f t="shared" si="1"/>
        <v>168</v>
      </c>
      <c r="AI11" s="19">
        <v>0</v>
      </c>
      <c r="AJ11" s="19">
        <f t="shared" si="2"/>
        <v>18</v>
      </c>
      <c r="AK11" s="27">
        <f t="shared" si="3"/>
        <v>36</v>
      </c>
      <c r="AL11" s="27">
        <f t="shared" si="4"/>
        <v>54</v>
      </c>
      <c r="AM11" s="28">
        <f t="shared" si="5"/>
        <v>72</v>
      </c>
    </row>
    <row r="12" spans="1:39" ht="12.75">
      <c r="A12" s="4">
        <v>8</v>
      </c>
      <c r="B12" s="4" t="s">
        <v>3</v>
      </c>
      <c r="C12" s="4" t="s">
        <v>4</v>
      </c>
      <c r="D12" s="4" t="s">
        <v>5</v>
      </c>
      <c r="E12" s="24" t="s">
        <v>2</v>
      </c>
      <c r="F12" s="6">
        <v>5</v>
      </c>
      <c r="G12" s="5">
        <v>9</v>
      </c>
      <c r="H12" s="5">
        <v>12</v>
      </c>
      <c r="I12" s="5">
        <v>9</v>
      </c>
      <c r="J12" s="5">
        <v>8.8</v>
      </c>
      <c r="K12" s="5">
        <v>9</v>
      </c>
      <c r="L12" s="5">
        <v>8</v>
      </c>
      <c r="M12" s="5">
        <v>7</v>
      </c>
      <c r="N12" s="5">
        <v>12</v>
      </c>
      <c r="O12" s="5">
        <v>8.5</v>
      </c>
      <c r="P12" s="17">
        <v>11</v>
      </c>
      <c r="Q12" s="5">
        <v>14</v>
      </c>
      <c r="R12" s="5">
        <v>8</v>
      </c>
      <c r="S12" s="5">
        <v>9</v>
      </c>
      <c r="T12" s="5">
        <v>11</v>
      </c>
      <c r="U12" s="5">
        <v>7</v>
      </c>
      <c r="V12" s="5">
        <v>11</v>
      </c>
      <c r="W12" s="5">
        <v>7</v>
      </c>
      <c r="X12" s="5">
        <v>6</v>
      </c>
      <c r="Y12" s="5">
        <v>4</v>
      </c>
      <c r="Z12" s="5">
        <v>10</v>
      </c>
      <c r="AA12" s="5">
        <v>6</v>
      </c>
      <c r="AB12" s="5">
        <v>8</v>
      </c>
      <c r="AC12" s="5">
        <v>10</v>
      </c>
      <c r="AD12" s="5">
        <v>2</v>
      </c>
      <c r="AE12" s="18">
        <f t="shared" si="0"/>
        <v>212.3</v>
      </c>
      <c r="AF12" s="22">
        <f t="shared" si="6"/>
        <v>38</v>
      </c>
      <c r="AG12" s="23">
        <f t="shared" si="1"/>
        <v>174.3</v>
      </c>
      <c r="AI12" s="19">
        <v>0</v>
      </c>
      <c r="AJ12" s="19">
        <f t="shared" si="2"/>
        <v>14</v>
      </c>
      <c r="AK12" s="27">
        <f t="shared" si="3"/>
        <v>26</v>
      </c>
      <c r="AL12" s="27">
        <f t="shared" si="4"/>
        <v>38</v>
      </c>
      <c r="AM12" s="28">
        <f t="shared" si="5"/>
        <v>49</v>
      </c>
    </row>
    <row r="13" spans="1:39" ht="12.75">
      <c r="A13" s="4">
        <v>9</v>
      </c>
      <c r="B13" s="4" t="s">
        <v>52</v>
      </c>
      <c r="C13" s="4" t="s">
        <v>11</v>
      </c>
      <c r="D13" s="4" t="s">
        <v>53</v>
      </c>
      <c r="E13" s="24" t="s">
        <v>2</v>
      </c>
      <c r="F13" s="6">
        <v>10</v>
      </c>
      <c r="G13" s="5">
        <v>8</v>
      </c>
      <c r="H13" s="5">
        <v>8</v>
      </c>
      <c r="I13" s="5">
        <v>12</v>
      </c>
      <c r="J13" s="5">
        <v>11</v>
      </c>
      <c r="K13" s="5">
        <v>4</v>
      </c>
      <c r="L13" s="5">
        <v>7</v>
      </c>
      <c r="M13" s="5">
        <v>11</v>
      </c>
      <c r="N13" s="5">
        <v>9</v>
      </c>
      <c r="O13" s="5">
        <v>7</v>
      </c>
      <c r="P13" s="17">
        <v>8</v>
      </c>
      <c r="Q13" s="5">
        <v>9</v>
      </c>
      <c r="R13" s="5">
        <v>7</v>
      </c>
      <c r="S13" s="5">
        <v>18</v>
      </c>
      <c r="T13" s="5">
        <v>6</v>
      </c>
      <c r="U13" s="5">
        <v>3</v>
      </c>
      <c r="V13" s="5">
        <v>3</v>
      </c>
      <c r="W13" s="5">
        <v>8</v>
      </c>
      <c r="X13" s="5">
        <v>7</v>
      </c>
      <c r="Y13" s="5">
        <v>12</v>
      </c>
      <c r="Z13" s="5">
        <v>8</v>
      </c>
      <c r="AA13" s="5">
        <v>8</v>
      </c>
      <c r="AB13" s="5">
        <v>10</v>
      </c>
      <c r="AC13" s="5">
        <v>18</v>
      </c>
      <c r="AD13" s="5">
        <v>18</v>
      </c>
      <c r="AE13" s="18">
        <f t="shared" si="0"/>
        <v>230</v>
      </c>
      <c r="AF13" s="22">
        <f t="shared" si="6"/>
        <v>54</v>
      </c>
      <c r="AG13" s="23">
        <f t="shared" si="1"/>
        <v>176</v>
      </c>
      <c r="AI13" s="19">
        <v>0</v>
      </c>
      <c r="AJ13" s="19">
        <f t="shared" si="2"/>
        <v>18</v>
      </c>
      <c r="AK13" s="27">
        <f t="shared" si="3"/>
        <v>36</v>
      </c>
      <c r="AL13" s="27">
        <f t="shared" si="4"/>
        <v>54</v>
      </c>
      <c r="AM13" s="28">
        <f t="shared" si="5"/>
        <v>66</v>
      </c>
    </row>
    <row r="14" spans="1:39" ht="12.75">
      <c r="A14" s="4">
        <v>10</v>
      </c>
      <c r="B14" s="4" t="s">
        <v>16</v>
      </c>
      <c r="C14" s="4" t="s">
        <v>11</v>
      </c>
      <c r="D14" s="4" t="s">
        <v>17</v>
      </c>
      <c r="E14" s="24" t="s">
        <v>2</v>
      </c>
      <c r="F14" s="6">
        <v>12</v>
      </c>
      <c r="G14" s="5">
        <v>14</v>
      </c>
      <c r="H14" s="5">
        <v>10</v>
      </c>
      <c r="I14" s="5">
        <v>10</v>
      </c>
      <c r="J14" s="5">
        <v>10</v>
      </c>
      <c r="K14" s="5">
        <v>13</v>
      </c>
      <c r="L14" s="5">
        <v>10</v>
      </c>
      <c r="M14" s="5">
        <v>6</v>
      </c>
      <c r="N14" s="5">
        <v>4</v>
      </c>
      <c r="O14" s="5">
        <v>8</v>
      </c>
      <c r="P14" s="5">
        <v>5</v>
      </c>
      <c r="Q14" s="5">
        <v>4</v>
      </c>
      <c r="R14" s="5">
        <v>11</v>
      </c>
      <c r="S14" s="5">
        <v>8</v>
      </c>
      <c r="T14" s="5">
        <v>13</v>
      </c>
      <c r="U14" s="5">
        <v>18</v>
      </c>
      <c r="V14" s="5">
        <v>14</v>
      </c>
      <c r="W14" s="5">
        <v>3</v>
      </c>
      <c r="X14" s="5">
        <v>9</v>
      </c>
      <c r="Y14" s="5">
        <v>8</v>
      </c>
      <c r="Z14" s="5">
        <v>18</v>
      </c>
      <c r="AA14" s="5">
        <v>9</v>
      </c>
      <c r="AB14" s="5">
        <v>9</v>
      </c>
      <c r="AC14" s="5">
        <v>9</v>
      </c>
      <c r="AD14" s="5">
        <v>10</v>
      </c>
      <c r="AE14" s="18">
        <f t="shared" si="0"/>
        <v>245</v>
      </c>
      <c r="AF14" s="22">
        <f t="shared" si="6"/>
        <v>50</v>
      </c>
      <c r="AG14" s="23">
        <f t="shared" si="1"/>
        <v>195</v>
      </c>
      <c r="AI14" s="19">
        <v>0</v>
      </c>
      <c r="AJ14" s="19">
        <f t="shared" si="2"/>
        <v>18</v>
      </c>
      <c r="AK14" s="27">
        <f t="shared" si="3"/>
        <v>36</v>
      </c>
      <c r="AL14" s="27">
        <f t="shared" si="4"/>
        <v>50</v>
      </c>
      <c r="AM14" s="28">
        <f t="shared" si="5"/>
        <v>64</v>
      </c>
    </row>
    <row r="15" spans="1:39" ht="12.75">
      <c r="A15" s="4">
        <v>11</v>
      </c>
      <c r="B15" s="4" t="s">
        <v>34</v>
      </c>
      <c r="C15" s="4" t="s">
        <v>6</v>
      </c>
      <c r="D15" s="4" t="s">
        <v>35</v>
      </c>
      <c r="E15" s="24" t="s">
        <v>8</v>
      </c>
      <c r="F15" s="6">
        <v>9</v>
      </c>
      <c r="G15" s="5">
        <v>10</v>
      </c>
      <c r="H15" s="5">
        <v>6</v>
      </c>
      <c r="I15" s="5">
        <v>15</v>
      </c>
      <c r="J15" s="5">
        <v>18</v>
      </c>
      <c r="K15" s="5">
        <v>7</v>
      </c>
      <c r="L15" s="5">
        <v>13</v>
      </c>
      <c r="M15" s="5">
        <v>9</v>
      </c>
      <c r="N15" s="5">
        <v>14</v>
      </c>
      <c r="O15" s="5">
        <v>12</v>
      </c>
      <c r="P15" s="5">
        <v>10</v>
      </c>
      <c r="Q15" s="5">
        <v>11</v>
      </c>
      <c r="R15" s="5">
        <v>10</v>
      </c>
      <c r="S15" s="5">
        <v>11</v>
      </c>
      <c r="T15" s="5">
        <v>9</v>
      </c>
      <c r="U15" s="5">
        <v>8</v>
      </c>
      <c r="V15" s="5">
        <v>7</v>
      </c>
      <c r="W15" s="5">
        <v>12</v>
      </c>
      <c r="X15" s="5">
        <v>13</v>
      </c>
      <c r="Y15" s="5">
        <v>7</v>
      </c>
      <c r="Z15" s="5">
        <v>7</v>
      </c>
      <c r="AA15" s="5">
        <v>11</v>
      </c>
      <c r="AB15" s="5">
        <v>11</v>
      </c>
      <c r="AC15" s="5">
        <v>8</v>
      </c>
      <c r="AD15" s="5">
        <v>8</v>
      </c>
      <c r="AE15" s="18">
        <f t="shared" si="0"/>
        <v>256</v>
      </c>
      <c r="AF15" s="22">
        <f t="shared" si="6"/>
        <v>47</v>
      </c>
      <c r="AG15" s="23">
        <f t="shared" si="1"/>
        <v>209</v>
      </c>
      <c r="AI15" s="19">
        <v>0</v>
      </c>
      <c r="AJ15" s="19">
        <f t="shared" si="2"/>
        <v>18</v>
      </c>
      <c r="AK15" s="27">
        <f t="shared" si="3"/>
        <v>33</v>
      </c>
      <c r="AL15" s="27">
        <f t="shared" si="4"/>
        <v>47</v>
      </c>
      <c r="AM15" s="28">
        <f t="shared" si="5"/>
        <v>60</v>
      </c>
    </row>
    <row r="16" spans="1:39" ht="12.75">
      <c r="A16" s="4">
        <v>12</v>
      </c>
      <c r="B16" s="4" t="s">
        <v>10</v>
      </c>
      <c r="C16" s="4" t="s">
        <v>11</v>
      </c>
      <c r="D16" s="4" t="s">
        <v>12</v>
      </c>
      <c r="E16" s="24" t="s">
        <v>2</v>
      </c>
      <c r="F16" s="6">
        <v>15</v>
      </c>
      <c r="G16" s="5">
        <v>16</v>
      </c>
      <c r="H16" s="5">
        <v>17</v>
      </c>
      <c r="I16" s="5">
        <v>14</v>
      </c>
      <c r="J16" s="5">
        <v>18</v>
      </c>
      <c r="K16" s="5">
        <v>12</v>
      </c>
      <c r="L16" s="5">
        <v>11</v>
      </c>
      <c r="M16" s="5">
        <v>13</v>
      </c>
      <c r="N16" s="5">
        <v>15</v>
      </c>
      <c r="O16" s="5">
        <v>11</v>
      </c>
      <c r="P16" s="17">
        <v>6</v>
      </c>
      <c r="Q16" s="5">
        <v>13</v>
      </c>
      <c r="R16" s="5">
        <v>15</v>
      </c>
      <c r="S16" s="5">
        <v>18</v>
      </c>
      <c r="T16" s="5">
        <v>7</v>
      </c>
      <c r="U16" s="5">
        <v>11</v>
      </c>
      <c r="V16" s="5">
        <v>10</v>
      </c>
      <c r="W16" s="5">
        <v>13</v>
      </c>
      <c r="X16" s="5">
        <v>10</v>
      </c>
      <c r="Y16" s="5">
        <v>11</v>
      </c>
      <c r="Z16" s="5">
        <v>6</v>
      </c>
      <c r="AA16" s="5">
        <v>10</v>
      </c>
      <c r="AB16" s="5">
        <v>7</v>
      </c>
      <c r="AC16" s="5">
        <v>11</v>
      </c>
      <c r="AD16" s="5">
        <v>9</v>
      </c>
      <c r="AE16" s="18">
        <f t="shared" si="0"/>
        <v>299</v>
      </c>
      <c r="AF16" s="22">
        <f t="shared" si="6"/>
        <v>53</v>
      </c>
      <c r="AG16" s="23">
        <f t="shared" si="1"/>
        <v>246</v>
      </c>
      <c r="AI16" s="19">
        <v>0</v>
      </c>
      <c r="AJ16" s="19">
        <f t="shared" si="2"/>
        <v>18</v>
      </c>
      <c r="AK16" s="27">
        <f t="shared" si="3"/>
        <v>36</v>
      </c>
      <c r="AL16" s="27">
        <f t="shared" si="4"/>
        <v>53</v>
      </c>
      <c r="AM16" s="28">
        <f t="shared" si="5"/>
        <v>69</v>
      </c>
    </row>
    <row r="17" spans="1:39" ht="12.75">
      <c r="A17" s="4">
        <v>13</v>
      </c>
      <c r="B17" s="4" t="s">
        <v>37</v>
      </c>
      <c r="C17" s="4" t="s">
        <v>11</v>
      </c>
      <c r="D17" s="4" t="s">
        <v>38</v>
      </c>
      <c r="E17" s="24" t="s">
        <v>2</v>
      </c>
      <c r="F17" s="6">
        <v>16</v>
      </c>
      <c r="G17" s="5">
        <v>17</v>
      </c>
      <c r="H17" s="5">
        <v>14</v>
      </c>
      <c r="I17" s="5">
        <v>16</v>
      </c>
      <c r="J17" s="5">
        <v>12</v>
      </c>
      <c r="K17" s="5">
        <v>14</v>
      </c>
      <c r="L17" s="5">
        <v>15</v>
      </c>
      <c r="M17" s="5">
        <v>12</v>
      </c>
      <c r="N17" s="5">
        <v>13</v>
      </c>
      <c r="O17" s="5">
        <v>14</v>
      </c>
      <c r="P17" s="17">
        <v>9</v>
      </c>
      <c r="Q17" s="5">
        <v>12</v>
      </c>
      <c r="R17" s="5">
        <v>12</v>
      </c>
      <c r="S17" s="5">
        <v>18</v>
      </c>
      <c r="T17" s="5">
        <v>14</v>
      </c>
      <c r="U17" s="5">
        <v>9</v>
      </c>
      <c r="V17" s="5">
        <v>13</v>
      </c>
      <c r="W17" s="5">
        <v>10</v>
      </c>
      <c r="X17" s="5">
        <v>12</v>
      </c>
      <c r="Y17" s="5">
        <v>13</v>
      </c>
      <c r="Z17" s="5">
        <v>11</v>
      </c>
      <c r="AA17" s="5">
        <v>18</v>
      </c>
      <c r="AB17" s="5">
        <v>12</v>
      </c>
      <c r="AC17" s="5">
        <v>7</v>
      </c>
      <c r="AD17" s="5">
        <v>6</v>
      </c>
      <c r="AE17" s="18">
        <f t="shared" si="0"/>
        <v>319</v>
      </c>
      <c r="AF17" s="22">
        <f t="shared" si="6"/>
        <v>53</v>
      </c>
      <c r="AG17" s="23">
        <f t="shared" si="1"/>
        <v>266</v>
      </c>
      <c r="AI17" s="19">
        <v>0</v>
      </c>
      <c r="AJ17" s="19">
        <f t="shared" si="2"/>
        <v>18</v>
      </c>
      <c r="AK17" s="27">
        <f t="shared" si="3"/>
        <v>36</v>
      </c>
      <c r="AL17" s="27">
        <f t="shared" si="4"/>
        <v>53</v>
      </c>
      <c r="AM17" s="28">
        <f t="shared" si="5"/>
        <v>69</v>
      </c>
    </row>
    <row r="18" spans="1:39" ht="12.75">
      <c r="A18" s="4">
        <v>14</v>
      </c>
      <c r="B18" s="7" t="s">
        <v>40</v>
      </c>
      <c r="C18" s="7" t="s">
        <v>39</v>
      </c>
      <c r="D18" s="7" t="s">
        <v>61</v>
      </c>
      <c r="E18" s="26" t="s">
        <v>2</v>
      </c>
      <c r="F18" s="8">
        <v>13</v>
      </c>
      <c r="G18" s="9">
        <v>7</v>
      </c>
      <c r="H18" s="9">
        <v>15</v>
      </c>
      <c r="I18" s="9">
        <v>13</v>
      </c>
      <c r="J18" s="9">
        <v>9</v>
      </c>
      <c r="K18" s="9">
        <v>8</v>
      </c>
      <c r="L18" s="9">
        <v>14</v>
      </c>
      <c r="M18" s="9">
        <v>10</v>
      </c>
      <c r="N18" s="9">
        <v>5</v>
      </c>
      <c r="O18" s="9">
        <v>9</v>
      </c>
      <c r="P18" s="16">
        <v>13</v>
      </c>
      <c r="Q18" s="9">
        <v>10</v>
      </c>
      <c r="R18" s="9">
        <v>9</v>
      </c>
      <c r="S18" s="9">
        <v>7</v>
      </c>
      <c r="T18" s="9">
        <v>18</v>
      </c>
      <c r="U18" s="9">
        <v>18</v>
      </c>
      <c r="V18" s="9">
        <v>18</v>
      </c>
      <c r="W18" s="9">
        <v>18</v>
      </c>
      <c r="X18" s="9">
        <v>18</v>
      </c>
      <c r="Y18" s="9">
        <v>18</v>
      </c>
      <c r="Z18" s="9">
        <v>18</v>
      </c>
      <c r="AA18" s="9">
        <v>18</v>
      </c>
      <c r="AB18" s="9">
        <v>18</v>
      </c>
      <c r="AC18" s="9">
        <v>18</v>
      </c>
      <c r="AD18" s="9">
        <v>18</v>
      </c>
      <c r="AE18" s="18">
        <f t="shared" si="0"/>
        <v>340</v>
      </c>
      <c r="AF18" s="22">
        <f t="shared" si="6"/>
        <v>54</v>
      </c>
      <c r="AG18" s="23">
        <f t="shared" si="1"/>
        <v>286</v>
      </c>
      <c r="AI18" s="19">
        <v>0</v>
      </c>
      <c r="AJ18" s="19">
        <f t="shared" si="2"/>
        <v>18</v>
      </c>
      <c r="AK18" s="27">
        <f t="shared" si="3"/>
        <v>36</v>
      </c>
      <c r="AL18" s="27">
        <f t="shared" si="4"/>
        <v>54</v>
      </c>
      <c r="AM18" s="28">
        <f t="shared" si="5"/>
        <v>72</v>
      </c>
    </row>
    <row r="19" spans="1:39" ht="12.75">
      <c r="A19" s="4">
        <v>15</v>
      </c>
      <c r="B19" s="7" t="s">
        <v>41</v>
      </c>
      <c r="C19" s="7" t="s">
        <v>39</v>
      </c>
      <c r="D19" s="7" t="s">
        <v>42</v>
      </c>
      <c r="E19" s="26" t="s">
        <v>2</v>
      </c>
      <c r="F19" s="8">
        <v>3</v>
      </c>
      <c r="G19" s="9">
        <v>3</v>
      </c>
      <c r="H19" s="9">
        <v>11</v>
      </c>
      <c r="I19" s="9">
        <v>5</v>
      </c>
      <c r="J19" s="9">
        <v>1</v>
      </c>
      <c r="K19" s="9">
        <v>11</v>
      </c>
      <c r="L19" s="9">
        <v>5</v>
      </c>
      <c r="M19" s="9">
        <v>3</v>
      </c>
      <c r="N19" s="9">
        <v>18</v>
      </c>
      <c r="O19" s="9">
        <v>18</v>
      </c>
      <c r="P19" s="16">
        <v>18</v>
      </c>
      <c r="Q19" s="9">
        <v>18</v>
      </c>
      <c r="R19" s="9">
        <v>18</v>
      </c>
      <c r="S19" s="9">
        <v>18</v>
      </c>
      <c r="T19" s="9">
        <v>18</v>
      </c>
      <c r="U19" s="9">
        <v>18</v>
      </c>
      <c r="V19" s="9">
        <v>18</v>
      </c>
      <c r="W19" s="9">
        <v>18</v>
      </c>
      <c r="X19" s="9">
        <v>18</v>
      </c>
      <c r="Y19" s="9">
        <v>18</v>
      </c>
      <c r="Z19" s="9">
        <v>18</v>
      </c>
      <c r="AA19" s="9">
        <v>18</v>
      </c>
      <c r="AB19" s="9">
        <v>18</v>
      </c>
      <c r="AC19" s="9">
        <v>18</v>
      </c>
      <c r="AD19" s="9">
        <v>18</v>
      </c>
      <c r="AE19" s="18">
        <f t="shared" si="0"/>
        <v>348</v>
      </c>
      <c r="AF19" s="22">
        <f t="shared" si="6"/>
        <v>54</v>
      </c>
      <c r="AG19" s="23">
        <f t="shared" si="1"/>
        <v>294</v>
      </c>
      <c r="AI19" s="19">
        <v>0</v>
      </c>
      <c r="AJ19" s="19">
        <f t="shared" si="2"/>
        <v>18</v>
      </c>
      <c r="AK19" s="27">
        <f t="shared" si="3"/>
        <v>36</v>
      </c>
      <c r="AL19" s="27">
        <f t="shared" si="4"/>
        <v>54</v>
      </c>
      <c r="AM19" s="28">
        <f t="shared" si="5"/>
        <v>72</v>
      </c>
    </row>
    <row r="20" spans="1:39" ht="12.75">
      <c r="A20" s="4">
        <v>16</v>
      </c>
      <c r="B20" s="4" t="s">
        <v>62</v>
      </c>
      <c r="C20" s="4" t="s">
        <v>63</v>
      </c>
      <c r="D20" s="4" t="s">
        <v>64</v>
      </c>
      <c r="E20" s="24" t="s">
        <v>2</v>
      </c>
      <c r="F20" s="6">
        <v>17</v>
      </c>
      <c r="G20" s="5">
        <v>12</v>
      </c>
      <c r="H20" s="5">
        <v>16</v>
      </c>
      <c r="I20" s="5">
        <v>6</v>
      </c>
      <c r="J20" s="5">
        <v>13</v>
      </c>
      <c r="K20" s="5">
        <v>18</v>
      </c>
      <c r="L20" s="5">
        <v>16</v>
      </c>
      <c r="M20" s="5">
        <v>14</v>
      </c>
      <c r="N20" s="5">
        <v>11</v>
      </c>
      <c r="O20" s="5">
        <v>10</v>
      </c>
      <c r="P20" s="17">
        <v>10</v>
      </c>
      <c r="Q20" s="5">
        <v>15</v>
      </c>
      <c r="R20" s="5">
        <v>14</v>
      </c>
      <c r="S20" s="5">
        <v>12</v>
      </c>
      <c r="T20" s="5">
        <v>12</v>
      </c>
      <c r="U20" s="5">
        <v>18</v>
      </c>
      <c r="V20" s="5">
        <v>9</v>
      </c>
      <c r="W20" s="5">
        <v>14</v>
      </c>
      <c r="X20" s="5">
        <v>18</v>
      </c>
      <c r="Y20" s="5">
        <v>18</v>
      </c>
      <c r="Z20" s="5">
        <v>18</v>
      </c>
      <c r="AA20" s="5">
        <v>18</v>
      </c>
      <c r="AB20" s="5">
        <v>18</v>
      </c>
      <c r="AC20" s="5">
        <v>18</v>
      </c>
      <c r="AD20" s="5">
        <v>18</v>
      </c>
      <c r="AE20" s="18">
        <f t="shared" si="0"/>
        <v>363</v>
      </c>
      <c r="AF20" s="22">
        <f t="shared" si="6"/>
        <v>54</v>
      </c>
      <c r="AG20" s="23">
        <f t="shared" si="1"/>
        <v>309</v>
      </c>
      <c r="AI20" s="19">
        <v>0</v>
      </c>
      <c r="AJ20" s="19">
        <f t="shared" si="2"/>
        <v>18</v>
      </c>
      <c r="AK20" s="27">
        <f t="shared" si="3"/>
        <v>36</v>
      </c>
      <c r="AL20" s="27">
        <f t="shared" si="4"/>
        <v>54</v>
      </c>
      <c r="AM20" s="28">
        <f t="shared" si="5"/>
        <v>72</v>
      </c>
    </row>
    <row r="21" spans="1:39" ht="12.75">
      <c r="A21" s="4">
        <v>17</v>
      </c>
      <c r="B21" s="4" t="s">
        <v>58</v>
      </c>
      <c r="C21" s="4" t="s">
        <v>59</v>
      </c>
      <c r="D21" s="4" t="s">
        <v>60</v>
      </c>
      <c r="E21" s="24" t="s">
        <v>2</v>
      </c>
      <c r="F21" s="6">
        <v>11</v>
      </c>
      <c r="G21" s="5">
        <v>4</v>
      </c>
      <c r="H21" s="5">
        <v>7</v>
      </c>
      <c r="I21" s="5">
        <v>18</v>
      </c>
      <c r="J21" s="5">
        <v>18</v>
      </c>
      <c r="K21" s="5">
        <v>18</v>
      </c>
      <c r="L21" s="5">
        <v>18</v>
      </c>
      <c r="M21" s="5">
        <v>18</v>
      </c>
      <c r="N21" s="5">
        <v>18</v>
      </c>
      <c r="O21" s="5">
        <v>18</v>
      </c>
      <c r="P21" s="17">
        <v>18</v>
      </c>
      <c r="Q21" s="5">
        <v>18</v>
      </c>
      <c r="R21" s="5">
        <v>18</v>
      </c>
      <c r="S21" s="5">
        <v>18</v>
      </c>
      <c r="T21" s="5">
        <v>18</v>
      </c>
      <c r="U21" s="5">
        <v>18</v>
      </c>
      <c r="V21" s="5">
        <v>18</v>
      </c>
      <c r="W21" s="5">
        <v>18</v>
      </c>
      <c r="X21" s="5">
        <v>18</v>
      </c>
      <c r="Y21" s="5">
        <v>18</v>
      </c>
      <c r="Z21" s="5">
        <v>18</v>
      </c>
      <c r="AA21" s="5">
        <v>18</v>
      </c>
      <c r="AB21" s="5">
        <v>18</v>
      </c>
      <c r="AC21" s="5">
        <v>18</v>
      </c>
      <c r="AD21" s="5">
        <v>18</v>
      </c>
      <c r="AE21" s="18">
        <f t="shared" si="0"/>
        <v>418</v>
      </c>
      <c r="AF21" s="22">
        <f t="shared" si="6"/>
        <v>54</v>
      </c>
      <c r="AG21" s="23">
        <f t="shared" si="1"/>
        <v>364</v>
      </c>
      <c r="AI21" s="19">
        <v>0</v>
      </c>
      <c r="AJ21" s="19">
        <f t="shared" si="2"/>
        <v>18</v>
      </c>
      <c r="AK21" s="27">
        <f t="shared" si="3"/>
        <v>36</v>
      </c>
      <c r="AL21" s="27">
        <f t="shared" si="4"/>
        <v>54</v>
      </c>
      <c r="AM21" s="28">
        <f t="shared" si="5"/>
        <v>72</v>
      </c>
    </row>
    <row r="23" ht="12.75">
      <c r="B23" s="34" t="s">
        <v>48</v>
      </c>
    </row>
  </sheetData>
  <hyperlinks>
    <hyperlink ref="B23" r:id="rId1" display="www.scor.hr"/>
  </hyperlinks>
  <printOptions/>
  <pageMargins left="0.75" right="0.75" top="1" bottom="1" header="0.5" footer="0.5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SCOR,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Grubisa</dc:creator>
  <cp:keywords/>
  <dc:description/>
  <cp:lastModifiedBy>Zoran</cp:lastModifiedBy>
  <cp:lastPrinted>2005-03-06T14:17:52Z</cp:lastPrinted>
  <dcterms:created xsi:type="dcterms:W3CDTF">2004-03-17T08:37:59Z</dcterms:created>
  <dcterms:modified xsi:type="dcterms:W3CDTF">2005-06-02T08:22:26Z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